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5595" windowHeight="793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S36" i="1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"/>
  <c r="E36"/>
  <c r="Q4"/>
  <c r="R4"/>
  <c r="Q5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R3"/>
  <c r="Q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"/>
  <c r="Q36"/>
  <c r="P36"/>
  <c r="C36"/>
  <c r="D36"/>
  <c r="B36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R36" l="1"/>
</calcChain>
</file>

<file path=xl/sharedStrings.xml><?xml version="1.0" encoding="utf-8"?>
<sst xmlns="http://schemas.openxmlformats.org/spreadsheetml/2006/main" count="9" uniqueCount="9">
  <si>
    <t>cohps</t>
  </si>
  <si>
    <t>NP</t>
  </si>
  <si>
    <t>NM</t>
  </si>
  <si>
    <t>&lt;1982</t>
  </si>
  <si>
    <t>NP=1</t>
  </si>
  <si>
    <t>NM=.5</t>
  </si>
  <si>
    <t>City</t>
  </si>
  <si>
    <t>City=1</t>
  </si>
  <si>
    <t>cohp=.1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</si>
</sst>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1 - Mitchler</a:t>
            </a:r>
            <a:r>
              <a:rPr lang="en-US" sz="1200" baseline="0"/>
              <a:t> County Highpoints by Year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Sheet1!$B$2</c:f>
              <c:strCache>
                <c:ptCount val="1"/>
                <c:pt idx="0">
                  <c:v>cohps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Sheet1!$B$3:$B$34</c:f>
              <c:numCache>
                <c:formatCode>General</c:formatCode>
                <c:ptCount val="3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12</c:v>
                </c:pt>
                <c:pt idx="11">
                  <c:v>4</c:v>
                </c:pt>
                <c:pt idx="12">
                  <c:v>8</c:v>
                </c:pt>
                <c:pt idx="13">
                  <c:v>43</c:v>
                </c:pt>
                <c:pt idx="14">
                  <c:v>38</c:v>
                </c:pt>
                <c:pt idx="15">
                  <c:v>55</c:v>
                </c:pt>
                <c:pt idx="16">
                  <c:v>53</c:v>
                </c:pt>
                <c:pt idx="17">
                  <c:v>26</c:v>
                </c:pt>
                <c:pt idx="18">
                  <c:v>39</c:v>
                </c:pt>
                <c:pt idx="19">
                  <c:v>47</c:v>
                </c:pt>
                <c:pt idx="20">
                  <c:v>90</c:v>
                </c:pt>
                <c:pt idx="21">
                  <c:v>22</c:v>
                </c:pt>
                <c:pt idx="22">
                  <c:v>30</c:v>
                </c:pt>
                <c:pt idx="23">
                  <c:v>21</c:v>
                </c:pt>
                <c:pt idx="24">
                  <c:v>39</c:v>
                </c:pt>
                <c:pt idx="25">
                  <c:v>56</c:v>
                </c:pt>
                <c:pt idx="26">
                  <c:v>29</c:v>
                </c:pt>
                <c:pt idx="27">
                  <c:v>4</c:v>
                </c:pt>
                <c:pt idx="28">
                  <c:v>12</c:v>
                </c:pt>
                <c:pt idx="29">
                  <c:v>7</c:v>
                </c:pt>
                <c:pt idx="30">
                  <c:v>3</c:v>
                </c:pt>
              </c:numCache>
            </c:numRef>
          </c:val>
        </c:ser>
        <c:axId val="80425344"/>
        <c:axId val="80426880"/>
      </c:barChart>
      <c:catAx>
        <c:axId val="80425344"/>
        <c:scaling>
          <c:orientation val="minMax"/>
        </c:scaling>
        <c:axPos val="b"/>
        <c:numFmt formatCode="General" sourceLinked="1"/>
        <c:tickLblPos val="nextTo"/>
        <c:crossAx val="80426880"/>
        <c:crosses val="autoZero"/>
        <c:auto val="1"/>
        <c:lblAlgn val="ctr"/>
        <c:lblOffset val="100"/>
      </c:catAx>
      <c:valAx>
        <c:axId val="80426880"/>
        <c:scaling>
          <c:orientation val="minMax"/>
        </c:scaling>
        <c:axPos val="l"/>
        <c:majorGridlines/>
        <c:numFmt formatCode="General" sourceLinked="1"/>
        <c:tickLblPos val="nextTo"/>
        <c:crossAx val="8042534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2 - Mitchler</a:t>
            </a:r>
            <a:r>
              <a:rPr lang="en-US" sz="1200" baseline="0"/>
              <a:t> National Monument Highpoints by Year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NM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Sheet1!$D$3:$D$34</c:f>
              <c:numCache>
                <c:formatCode>General</c:formatCode>
                <c:ptCount val="32"/>
                <c:pt idx="0">
                  <c:v>1</c:v>
                </c:pt>
                <c:pt idx="12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16</c:v>
                </c:pt>
                <c:pt idx="24">
                  <c:v>18</c:v>
                </c:pt>
                <c:pt idx="25">
                  <c:v>13</c:v>
                </c:pt>
                <c:pt idx="26">
                  <c:v>10</c:v>
                </c:pt>
                <c:pt idx="27">
                  <c:v>8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</c:numCache>
            </c:numRef>
          </c:val>
        </c:ser>
        <c:axId val="80451072"/>
        <c:axId val="80452608"/>
      </c:barChart>
      <c:catAx>
        <c:axId val="80451072"/>
        <c:scaling>
          <c:orientation val="minMax"/>
        </c:scaling>
        <c:axPos val="b"/>
        <c:numFmt formatCode="General" sourceLinked="1"/>
        <c:tickLblPos val="nextTo"/>
        <c:crossAx val="80452608"/>
        <c:crosses val="autoZero"/>
        <c:auto val="1"/>
        <c:lblAlgn val="ctr"/>
        <c:lblOffset val="100"/>
      </c:catAx>
      <c:valAx>
        <c:axId val="80452608"/>
        <c:scaling>
          <c:orientation val="minMax"/>
        </c:scaling>
        <c:axPos val="l"/>
        <c:majorGridlines/>
        <c:numFmt formatCode="General" sourceLinked="1"/>
        <c:tickLblPos val="nextTo"/>
        <c:crossAx val="80451072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3 - Mitchler</a:t>
            </a:r>
            <a:r>
              <a:rPr lang="en-US" sz="1200" baseline="0"/>
              <a:t> National Park Highpoints by Year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Sheet1!$C$2</c:f>
              <c:strCache>
                <c:ptCount val="1"/>
                <c:pt idx="0">
                  <c:v>NP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Sheet1!$C$3:$C$34</c:f>
              <c:numCache>
                <c:formatCode>General</c:formatCode>
                <c:ptCount val="32"/>
                <c:pt idx="10">
                  <c:v>2</c:v>
                </c:pt>
                <c:pt idx="12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9</c:v>
                </c:pt>
                <c:pt idx="22">
                  <c:v>11</c:v>
                </c:pt>
                <c:pt idx="23">
                  <c:v>8</c:v>
                </c:pt>
                <c:pt idx="24">
                  <c:v>6</c:v>
                </c:pt>
                <c:pt idx="25">
                  <c:v>3</c:v>
                </c:pt>
                <c:pt idx="26">
                  <c:v>1</c:v>
                </c:pt>
                <c:pt idx="28">
                  <c:v>1</c:v>
                </c:pt>
                <c:pt idx="30">
                  <c:v>1</c:v>
                </c:pt>
              </c:numCache>
            </c:numRef>
          </c:val>
        </c:ser>
        <c:axId val="80099584"/>
        <c:axId val="80101376"/>
      </c:barChart>
      <c:catAx>
        <c:axId val="80099584"/>
        <c:scaling>
          <c:orientation val="minMax"/>
        </c:scaling>
        <c:axPos val="b"/>
        <c:numFmt formatCode="General" sourceLinked="1"/>
        <c:tickLblPos val="nextTo"/>
        <c:crossAx val="80101376"/>
        <c:crosses val="autoZero"/>
        <c:auto val="1"/>
        <c:lblAlgn val="ctr"/>
        <c:lblOffset val="100"/>
      </c:catAx>
      <c:valAx>
        <c:axId val="80101376"/>
        <c:scaling>
          <c:orientation val="minMax"/>
        </c:scaling>
        <c:axPos val="l"/>
        <c:majorGridlines/>
        <c:numFmt formatCode="General" sourceLinked="1"/>
        <c:tickLblPos val="nextTo"/>
        <c:crossAx val="80099584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6 - Mitchler's</a:t>
            </a:r>
            <a:r>
              <a:rPr lang="en-US" sz="1200" baseline="0"/>
              <a:t> Co. / Park / Mon. / City by Year</a:t>
            </a:r>
            <a:endParaRPr lang="en-US" sz="1200"/>
          </a:p>
        </c:rich>
      </c:tx>
      <c:layout/>
    </c:title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cohps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Sheet1!$B$3:$B$34</c:f>
              <c:numCache>
                <c:formatCode>General</c:formatCode>
                <c:ptCount val="3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12</c:v>
                </c:pt>
                <c:pt idx="11">
                  <c:v>4</c:v>
                </c:pt>
                <c:pt idx="12">
                  <c:v>8</c:v>
                </c:pt>
                <c:pt idx="13">
                  <c:v>43</c:v>
                </c:pt>
                <c:pt idx="14">
                  <c:v>38</c:v>
                </c:pt>
                <c:pt idx="15">
                  <c:v>55</c:v>
                </c:pt>
                <c:pt idx="16">
                  <c:v>53</c:v>
                </c:pt>
                <c:pt idx="17">
                  <c:v>26</c:v>
                </c:pt>
                <c:pt idx="18">
                  <c:v>39</c:v>
                </c:pt>
                <c:pt idx="19">
                  <c:v>47</c:v>
                </c:pt>
                <c:pt idx="20">
                  <c:v>90</c:v>
                </c:pt>
                <c:pt idx="21">
                  <c:v>22</c:v>
                </c:pt>
                <c:pt idx="22">
                  <c:v>30</c:v>
                </c:pt>
                <c:pt idx="23">
                  <c:v>21</c:v>
                </c:pt>
                <c:pt idx="24">
                  <c:v>39</c:v>
                </c:pt>
                <c:pt idx="25">
                  <c:v>56</c:v>
                </c:pt>
                <c:pt idx="26">
                  <c:v>29</c:v>
                </c:pt>
                <c:pt idx="27">
                  <c:v>4</c:v>
                </c:pt>
                <c:pt idx="28">
                  <c:v>12</c:v>
                </c:pt>
                <c:pt idx="29">
                  <c:v>7</c:v>
                </c:pt>
                <c:pt idx="30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NP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Sheet1!$C$3:$C$34</c:f>
              <c:numCache>
                <c:formatCode>General</c:formatCode>
                <c:ptCount val="32"/>
                <c:pt idx="10">
                  <c:v>2</c:v>
                </c:pt>
                <c:pt idx="12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9</c:v>
                </c:pt>
                <c:pt idx="22">
                  <c:v>11</c:v>
                </c:pt>
                <c:pt idx="23">
                  <c:v>8</c:v>
                </c:pt>
                <c:pt idx="24">
                  <c:v>6</c:v>
                </c:pt>
                <c:pt idx="25">
                  <c:v>3</c:v>
                </c:pt>
                <c:pt idx="26">
                  <c:v>1</c:v>
                </c:pt>
                <c:pt idx="28">
                  <c:v>1</c:v>
                </c:pt>
                <c:pt idx="30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NM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Sheet1!$D$3:$D$34</c:f>
              <c:numCache>
                <c:formatCode>General</c:formatCode>
                <c:ptCount val="32"/>
                <c:pt idx="0">
                  <c:v>1</c:v>
                </c:pt>
                <c:pt idx="12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16</c:v>
                </c:pt>
                <c:pt idx="24">
                  <c:v>18</c:v>
                </c:pt>
                <c:pt idx="25">
                  <c:v>13</c:v>
                </c:pt>
                <c:pt idx="26">
                  <c:v>10</c:v>
                </c:pt>
                <c:pt idx="27">
                  <c:v>8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City</c:v>
                </c:pt>
              </c:strCache>
            </c:strRef>
          </c:tx>
          <c:val>
            <c:numRef>
              <c:f>Sheet1!$E$3:$E$34</c:f>
              <c:numCache>
                <c:formatCode>General</c:formatCode>
                <c:ptCount val="32"/>
                <c:pt idx="13">
                  <c:v>1</c:v>
                </c:pt>
                <c:pt idx="14">
                  <c:v>1</c:v>
                </c:pt>
                <c:pt idx="18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5">
                  <c:v>2</c:v>
                </c:pt>
                <c:pt idx="26">
                  <c:v>1</c:v>
                </c:pt>
                <c:pt idx="29">
                  <c:v>18</c:v>
                </c:pt>
                <c:pt idx="30">
                  <c:v>9</c:v>
                </c:pt>
                <c:pt idx="31">
                  <c:v>2</c:v>
                </c:pt>
              </c:numCache>
            </c:numRef>
          </c:val>
        </c:ser>
        <c:shape val="box"/>
        <c:axId val="80119680"/>
        <c:axId val="80121216"/>
        <c:axId val="80472256"/>
      </c:bar3DChart>
      <c:catAx>
        <c:axId val="80119680"/>
        <c:scaling>
          <c:orientation val="minMax"/>
        </c:scaling>
        <c:axPos val="b"/>
        <c:numFmt formatCode="General" sourceLinked="1"/>
        <c:tickLblPos val="nextTo"/>
        <c:crossAx val="80121216"/>
        <c:crosses val="autoZero"/>
        <c:auto val="1"/>
        <c:lblAlgn val="ctr"/>
        <c:lblOffset val="100"/>
      </c:catAx>
      <c:valAx>
        <c:axId val="80121216"/>
        <c:scaling>
          <c:orientation val="minMax"/>
        </c:scaling>
        <c:axPos val="l"/>
        <c:majorGridlines/>
        <c:numFmt formatCode="General" sourceLinked="1"/>
        <c:tickLblPos val="nextTo"/>
        <c:crossAx val="80119680"/>
        <c:crosses val="autoZero"/>
        <c:crossBetween val="between"/>
      </c:valAx>
      <c:serAx>
        <c:axId val="80472256"/>
        <c:scaling>
          <c:orientation val="minMax"/>
        </c:scaling>
        <c:axPos val="b"/>
        <c:tickLblPos val="nextTo"/>
        <c:crossAx val="80121216"/>
        <c:crosses val="autoZero"/>
      </c:ser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7 - Mitchler's</a:t>
            </a:r>
            <a:r>
              <a:rPr lang="en-US" sz="1200" baseline="0"/>
              <a:t> Co. / Park / Mon. / City by Year - relative value</a:t>
            </a:r>
            <a:endParaRPr lang="en-US" sz="1200"/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Sheet1!$B$2</c:f>
              <c:strCache>
                <c:ptCount val="1"/>
                <c:pt idx="0">
                  <c:v>cohps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Sheet1!$P$3:$P$34</c:f>
              <c:numCache>
                <c:formatCode>General</c:formatCode>
                <c:ptCount val="32"/>
                <c:pt idx="0">
                  <c:v>0.30000000000000004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0.60000000000000009</c:v>
                </c:pt>
                <c:pt idx="6">
                  <c:v>0.1</c:v>
                </c:pt>
                <c:pt idx="7">
                  <c:v>0.30000000000000004</c:v>
                </c:pt>
                <c:pt idx="8">
                  <c:v>0.1</c:v>
                </c:pt>
                <c:pt idx="9">
                  <c:v>0.2</c:v>
                </c:pt>
                <c:pt idx="10">
                  <c:v>1.2000000000000002</c:v>
                </c:pt>
                <c:pt idx="11">
                  <c:v>0.4</c:v>
                </c:pt>
                <c:pt idx="12">
                  <c:v>0.8</c:v>
                </c:pt>
                <c:pt idx="13">
                  <c:v>4.3</c:v>
                </c:pt>
                <c:pt idx="14">
                  <c:v>3.8000000000000003</c:v>
                </c:pt>
                <c:pt idx="15">
                  <c:v>5.5</c:v>
                </c:pt>
                <c:pt idx="16">
                  <c:v>5.3000000000000007</c:v>
                </c:pt>
                <c:pt idx="17">
                  <c:v>2.6</c:v>
                </c:pt>
                <c:pt idx="18">
                  <c:v>3.9000000000000004</c:v>
                </c:pt>
                <c:pt idx="19">
                  <c:v>4.7</c:v>
                </c:pt>
                <c:pt idx="20">
                  <c:v>9</c:v>
                </c:pt>
                <c:pt idx="21">
                  <c:v>2.2000000000000002</c:v>
                </c:pt>
                <c:pt idx="22">
                  <c:v>3</c:v>
                </c:pt>
                <c:pt idx="23">
                  <c:v>2.1</c:v>
                </c:pt>
                <c:pt idx="24">
                  <c:v>3.9000000000000004</c:v>
                </c:pt>
                <c:pt idx="25">
                  <c:v>5.6000000000000005</c:v>
                </c:pt>
                <c:pt idx="26">
                  <c:v>2.9000000000000004</c:v>
                </c:pt>
                <c:pt idx="27">
                  <c:v>0.4</c:v>
                </c:pt>
                <c:pt idx="28">
                  <c:v>1.2000000000000002</c:v>
                </c:pt>
                <c:pt idx="29">
                  <c:v>0.70000000000000007</c:v>
                </c:pt>
                <c:pt idx="30">
                  <c:v>0.30000000000000004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NP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Sheet1!$Q$3:$Q$34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9</c:v>
                </c:pt>
                <c:pt idx="22">
                  <c:v>11</c:v>
                </c:pt>
                <c:pt idx="23">
                  <c:v>8</c:v>
                </c:pt>
                <c:pt idx="24">
                  <c:v>6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NM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Sheet1!$R$3:$R$34</c:f>
              <c:numCache>
                <c:formatCode>General</c:formatCode>
                <c:ptCount val="3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0.5</c:v>
                </c:pt>
                <c:pt idx="23">
                  <c:v>8</c:v>
                </c:pt>
                <c:pt idx="24">
                  <c:v>9</c:v>
                </c:pt>
                <c:pt idx="25">
                  <c:v>6.5</c:v>
                </c:pt>
                <c:pt idx="26">
                  <c:v>5</c:v>
                </c:pt>
                <c:pt idx="27">
                  <c:v>4</c:v>
                </c:pt>
                <c:pt idx="28">
                  <c:v>0.5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City</c:v>
                </c:pt>
              </c:strCache>
            </c:strRef>
          </c:tx>
          <c:val>
            <c:numRef>
              <c:f>Sheet1!$S$3:$S$34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18</c:v>
                </c:pt>
                <c:pt idx="30">
                  <c:v>9</c:v>
                </c:pt>
                <c:pt idx="31">
                  <c:v>2</c:v>
                </c:pt>
              </c:numCache>
            </c:numRef>
          </c:val>
        </c:ser>
        <c:overlap val="100"/>
        <c:axId val="80582144"/>
        <c:axId val="80583680"/>
      </c:barChart>
      <c:catAx>
        <c:axId val="80582144"/>
        <c:scaling>
          <c:orientation val="minMax"/>
        </c:scaling>
        <c:axPos val="b"/>
        <c:numFmt formatCode="General" sourceLinked="1"/>
        <c:tickLblPos val="nextTo"/>
        <c:crossAx val="80583680"/>
        <c:crosses val="autoZero"/>
        <c:auto val="1"/>
        <c:lblAlgn val="ctr"/>
        <c:lblOffset val="100"/>
      </c:catAx>
      <c:valAx>
        <c:axId val="80583680"/>
        <c:scaling>
          <c:orientation val="minMax"/>
        </c:scaling>
        <c:axPos val="l"/>
        <c:majorGridlines/>
        <c:numFmt formatCode="General" sourceLinked="1"/>
        <c:tickLblPos val="nextTo"/>
        <c:crossAx val="8058214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5 - Mitchler's</a:t>
            </a:r>
            <a:r>
              <a:rPr lang="en-US" sz="1200" baseline="0"/>
              <a:t> Co. / Park / Mon. / City by Year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Sheet1!$B$2</c:f>
              <c:strCache>
                <c:ptCount val="1"/>
                <c:pt idx="0">
                  <c:v>cohps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Sheet1!$B$3:$B$34</c:f>
              <c:numCache>
                <c:formatCode>General</c:formatCode>
                <c:ptCount val="3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12</c:v>
                </c:pt>
                <c:pt idx="11">
                  <c:v>4</c:v>
                </c:pt>
                <c:pt idx="12">
                  <c:v>8</c:v>
                </c:pt>
                <c:pt idx="13">
                  <c:v>43</c:v>
                </c:pt>
                <c:pt idx="14">
                  <c:v>38</c:v>
                </c:pt>
                <c:pt idx="15">
                  <c:v>55</c:v>
                </c:pt>
                <c:pt idx="16">
                  <c:v>53</c:v>
                </c:pt>
                <c:pt idx="17">
                  <c:v>26</c:v>
                </c:pt>
                <c:pt idx="18">
                  <c:v>39</c:v>
                </c:pt>
                <c:pt idx="19">
                  <c:v>47</c:v>
                </c:pt>
                <c:pt idx="20">
                  <c:v>90</c:v>
                </c:pt>
                <c:pt idx="21">
                  <c:v>22</c:v>
                </c:pt>
                <c:pt idx="22">
                  <c:v>30</c:v>
                </c:pt>
                <c:pt idx="23">
                  <c:v>21</c:v>
                </c:pt>
                <c:pt idx="24">
                  <c:v>39</c:v>
                </c:pt>
                <c:pt idx="25">
                  <c:v>56</c:v>
                </c:pt>
                <c:pt idx="26">
                  <c:v>29</c:v>
                </c:pt>
                <c:pt idx="27">
                  <c:v>4</c:v>
                </c:pt>
                <c:pt idx="28">
                  <c:v>12</c:v>
                </c:pt>
                <c:pt idx="29">
                  <c:v>7</c:v>
                </c:pt>
                <c:pt idx="30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NP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Sheet1!$C$3:$C$34</c:f>
              <c:numCache>
                <c:formatCode>General</c:formatCode>
                <c:ptCount val="32"/>
                <c:pt idx="10">
                  <c:v>2</c:v>
                </c:pt>
                <c:pt idx="12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9</c:v>
                </c:pt>
                <c:pt idx="22">
                  <c:v>11</c:v>
                </c:pt>
                <c:pt idx="23">
                  <c:v>8</c:v>
                </c:pt>
                <c:pt idx="24">
                  <c:v>6</c:v>
                </c:pt>
                <c:pt idx="25">
                  <c:v>3</c:v>
                </c:pt>
                <c:pt idx="26">
                  <c:v>1</c:v>
                </c:pt>
                <c:pt idx="28">
                  <c:v>1</c:v>
                </c:pt>
                <c:pt idx="30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NM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Sheet1!$D$3:$D$34</c:f>
              <c:numCache>
                <c:formatCode>General</c:formatCode>
                <c:ptCount val="32"/>
                <c:pt idx="0">
                  <c:v>1</c:v>
                </c:pt>
                <c:pt idx="12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16</c:v>
                </c:pt>
                <c:pt idx="24">
                  <c:v>18</c:v>
                </c:pt>
                <c:pt idx="25">
                  <c:v>13</c:v>
                </c:pt>
                <c:pt idx="26">
                  <c:v>10</c:v>
                </c:pt>
                <c:pt idx="27">
                  <c:v>8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City</c:v>
                </c:pt>
              </c:strCache>
            </c:strRef>
          </c:tx>
          <c:val>
            <c:numRef>
              <c:f>Sheet1!$E$3:$E$34</c:f>
              <c:numCache>
                <c:formatCode>General</c:formatCode>
                <c:ptCount val="32"/>
                <c:pt idx="13">
                  <c:v>1</c:v>
                </c:pt>
                <c:pt idx="14">
                  <c:v>1</c:v>
                </c:pt>
                <c:pt idx="18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5">
                  <c:v>2</c:v>
                </c:pt>
                <c:pt idx="26">
                  <c:v>1</c:v>
                </c:pt>
                <c:pt idx="29">
                  <c:v>18</c:v>
                </c:pt>
                <c:pt idx="30">
                  <c:v>9</c:v>
                </c:pt>
                <c:pt idx="31">
                  <c:v>2</c:v>
                </c:pt>
              </c:numCache>
            </c:numRef>
          </c:val>
        </c:ser>
        <c:axId val="80630144"/>
        <c:axId val="80631680"/>
      </c:barChart>
      <c:catAx>
        <c:axId val="80630144"/>
        <c:scaling>
          <c:orientation val="minMax"/>
        </c:scaling>
        <c:axPos val="b"/>
        <c:numFmt formatCode="General" sourceLinked="1"/>
        <c:tickLblPos val="nextTo"/>
        <c:crossAx val="80631680"/>
        <c:crosses val="autoZero"/>
        <c:auto val="1"/>
        <c:lblAlgn val="ctr"/>
        <c:lblOffset val="100"/>
      </c:catAx>
      <c:valAx>
        <c:axId val="80631680"/>
        <c:scaling>
          <c:orientation val="minMax"/>
        </c:scaling>
        <c:axPos val="l"/>
        <c:majorGridlines/>
        <c:numFmt formatCode="General" sourceLinked="1"/>
        <c:tickLblPos val="nextTo"/>
        <c:crossAx val="80630144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8 - Mitchler's</a:t>
            </a:r>
            <a:r>
              <a:rPr lang="en-US" sz="1200" baseline="0"/>
              <a:t> Co. / Park / Mon. / City by Year - relative value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Sheet1!$B$2</c:f>
              <c:strCache>
                <c:ptCount val="1"/>
                <c:pt idx="0">
                  <c:v>cohps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Sheet1!$P$3:$P$34</c:f>
              <c:numCache>
                <c:formatCode>General</c:formatCode>
                <c:ptCount val="32"/>
                <c:pt idx="0">
                  <c:v>0.30000000000000004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0.60000000000000009</c:v>
                </c:pt>
                <c:pt idx="6">
                  <c:v>0.1</c:v>
                </c:pt>
                <c:pt idx="7">
                  <c:v>0.30000000000000004</c:v>
                </c:pt>
                <c:pt idx="8">
                  <c:v>0.1</c:v>
                </c:pt>
                <c:pt idx="9">
                  <c:v>0.2</c:v>
                </c:pt>
                <c:pt idx="10">
                  <c:v>1.2000000000000002</c:v>
                </c:pt>
                <c:pt idx="11">
                  <c:v>0.4</c:v>
                </c:pt>
                <c:pt idx="12">
                  <c:v>0.8</c:v>
                </c:pt>
                <c:pt idx="13">
                  <c:v>4.3</c:v>
                </c:pt>
                <c:pt idx="14">
                  <c:v>3.8000000000000003</c:v>
                </c:pt>
                <c:pt idx="15">
                  <c:v>5.5</c:v>
                </c:pt>
                <c:pt idx="16">
                  <c:v>5.3000000000000007</c:v>
                </c:pt>
                <c:pt idx="17">
                  <c:v>2.6</c:v>
                </c:pt>
                <c:pt idx="18">
                  <c:v>3.9000000000000004</c:v>
                </c:pt>
                <c:pt idx="19">
                  <c:v>4.7</c:v>
                </c:pt>
                <c:pt idx="20">
                  <c:v>9</c:v>
                </c:pt>
                <c:pt idx="21">
                  <c:v>2.2000000000000002</c:v>
                </c:pt>
                <c:pt idx="22">
                  <c:v>3</c:v>
                </c:pt>
                <c:pt idx="23">
                  <c:v>2.1</c:v>
                </c:pt>
                <c:pt idx="24">
                  <c:v>3.9000000000000004</c:v>
                </c:pt>
                <c:pt idx="25">
                  <c:v>5.6000000000000005</c:v>
                </c:pt>
                <c:pt idx="26">
                  <c:v>2.9000000000000004</c:v>
                </c:pt>
                <c:pt idx="27">
                  <c:v>0.4</c:v>
                </c:pt>
                <c:pt idx="28">
                  <c:v>1.2000000000000002</c:v>
                </c:pt>
                <c:pt idx="29">
                  <c:v>0.70000000000000007</c:v>
                </c:pt>
                <c:pt idx="30">
                  <c:v>0.30000000000000004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NP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Sheet1!$Q$3:$Q$34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9</c:v>
                </c:pt>
                <c:pt idx="22">
                  <c:v>11</c:v>
                </c:pt>
                <c:pt idx="23">
                  <c:v>8</c:v>
                </c:pt>
                <c:pt idx="24">
                  <c:v>6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NM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Sheet1!$R$3:$R$34</c:f>
              <c:numCache>
                <c:formatCode>General</c:formatCode>
                <c:ptCount val="3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0.5</c:v>
                </c:pt>
                <c:pt idx="23">
                  <c:v>8</c:v>
                </c:pt>
                <c:pt idx="24">
                  <c:v>9</c:v>
                </c:pt>
                <c:pt idx="25">
                  <c:v>6.5</c:v>
                </c:pt>
                <c:pt idx="26">
                  <c:v>5</c:v>
                </c:pt>
                <c:pt idx="27">
                  <c:v>4</c:v>
                </c:pt>
                <c:pt idx="28">
                  <c:v>0.5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City</c:v>
                </c:pt>
              </c:strCache>
            </c:strRef>
          </c:tx>
          <c:val>
            <c:numRef>
              <c:f>Sheet1!$S$3:$S$34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18</c:v>
                </c:pt>
                <c:pt idx="30">
                  <c:v>9</c:v>
                </c:pt>
                <c:pt idx="31">
                  <c:v>2</c:v>
                </c:pt>
              </c:numCache>
            </c:numRef>
          </c:val>
        </c:ser>
        <c:axId val="80661120"/>
        <c:axId val="80671104"/>
      </c:barChart>
      <c:catAx>
        <c:axId val="80661120"/>
        <c:scaling>
          <c:orientation val="minMax"/>
        </c:scaling>
        <c:axPos val="b"/>
        <c:numFmt formatCode="General" sourceLinked="1"/>
        <c:tickLblPos val="nextTo"/>
        <c:crossAx val="80671104"/>
        <c:crosses val="autoZero"/>
        <c:auto val="1"/>
        <c:lblAlgn val="ctr"/>
        <c:lblOffset val="100"/>
      </c:catAx>
      <c:valAx>
        <c:axId val="80671104"/>
        <c:scaling>
          <c:orientation val="minMax"/>
        </c:scaling>
        <c:axPos val="l"/>
        <c:majorGridlines/>
        <c:numFmt formatCode="General" sourceLinked="1"/>
        <c:tickLblPos val="nextTo"/>
        <c:crossAx val="8066112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9 - Mitchler's</a:t>
            </a:r>
            <a:r>
              <a:rPr lang="en-US" sz="1200" baseline="0"/>
              <a:t> Co. / Park / Mon. / City by Year - relative value</a:t>
            </a:r>
            <a:endParaRPr lang="en-US" sz="1200"/>
          </a:p>
        </c:rich>
      </c:tx>
      <c:layout/>
    </c:title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cohps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Sheet1!$P$3:$P$34</c:f>
              <c:numCache>
                <c:formatCode>General</c:formatCode>
                <c:ptCount val="32"/>
                <c:pt idx="0">
                  <c:v>0.30000000000000004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0.60000000000000009</c:v>
                </c:pt>
                <c:pt idx="6">
                  <c:v>0.1</c:v>
                </c:pt>
                <c:pt idx="7">
                  <c:v>0.30000000000000004</c:v>
                </c:pt>
                <c:pt idx="8">
                  <c:v>0.1</c:v>
                </c:pt>
                <c:pt idx="9">
                  <c:v>0.2</c:v>
                </c:pt>
                <c:pt idx="10">
                  <c:v>1.2000000000000002</c:v>
                </c:pt>
                <c:pt idx="11">
                  <c:v>0.4</c:v>
                </c:pt>
                <c:pt idx="12">
                  <c:v>0.8</c:v>
                </c:pt>
                <c:pt idx="13">
                  <c:v>4.3</c:v>
                </c:pt>
                <c:pt idx="14">
                  <c:v>3.8000000000000003</c:v>
                </c:pt>
                <c:pt idx="15">
                  <c:v>5.5</c:v>
                </c:pt>
                <c:pt idx="16">
                  <c:v>5.3000000000000007</c:v>
                </c:pt>
                <c:pt idx="17">
                  <c:v>2.6</c:v>
                </c:pt>
                <c:pt idx="18">
                  <c:v>3.9000000000000004</c:v>
                </c:pt>
                <c:pt idx="19">
                  <c:v>4.7</c:v>
                </c:pt>
                <c:pt idx="20">
                  <c:v>9</c:v>
                </c:pt>
                <c:pt idx="21">
                  <c:v>2.2000000000000002</c:v>
                </c:pt>
                <c:pt idx="22">
                  <c:v>3</c:v>
                </c:pt>
                <c:pt idx="23">
                  <c:v>2.1</c:v>
                </c:pt>
                <c:pt idx="24">
                  <c:v>3.9000000000000004</c:v>
                </c:pt>
                <c:pt idx="25">
                  <c:v>5.6000000000000005</c:v>
                </c:pt>
                <c:pt idx="26">
                  <c:v>2.9000000000000004</c:v>
                </c:pt>
                <c:pt idx="27">
                  <c:v>0.4</c:v>
                </c:pt>
                <c:pt idx="28">
                  <c:v>1.2000000000000002</c:v>
                </c:pt>
                <c:pt idx="29">
                  <c:v>0.70000000000000007</c:v>
                </c:pt>
                <c:pt idx="30">
                  <c:v>0.30000000000000004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NP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Sheet1!$Q$3:$Q$34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9</c:v>
                </c:pt>
                <c:pt idx="22">
                  <c:v>11</c:v>
                </c:pt>
                <c:pt idx="23">
                  <c:v>8</c:v>
                </c:pt>
                <c:pt idx="24">
                  <c:v>6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NM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Sheet1!$R$3:$R$34</c:f>
              <c:numCache>
                <c:formatCode>General</c:formatCode>
                <c:ptCount val="3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0.5</c:v>
                </c:pt>
                <c:pt idx="23">
                  <c:v>8</c:v>
                </c:pt>
                <c:pt idx="24">
                  <c:v>9</c:v>
                </c:pt>
                <c:pt idx="25">
                  <c:v>6.5</c:v>
                </c:pt>
                <c:pt idx="26">
                  <c:v>5</c:v>
                </c:pt>
                <c:pt idx="27">
                  <c:v>4</c:v>
                </c:pt>
                <c:pt idx="28">
                  <c:v>0.5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City</c:v>
                </c:pt>
              </c:strCache>
            </c:strRef>
          </c:tx>
          <c:val>
            <c:numRef>
              <c:f>Sheet1!$S$3:$S$34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18</c:v>
                </c:pt>
                <c:pt idx="30">
                  <c:v>9</c:v>
                </c:pt>
                <c:pt idx="31">
                  <c:v>2</c:v>
                </c:pt>
              </c:numCache>
            </c:numRef>
          </c:val>
        </c:ser>
        <c:shape val="box"/>
        <c:axId val="94137344"/>
        <c:axId val="89551616"/>
        <c:axId val="62886784"/>
      </c:bar3DChart>
      <c:catAx>
        <c:axId val="94137344"/>
        <c:scaling>
          <c:orientation val="minMax"/>
        </c:scaling>
        <c:axPos val="b"/>
        <c:numFmt formatCode="General" sourceLinked="1"/>
        <c:tickLblPos val="nextTo"/>
        <c:crossAx val="89551616"/>
        <c:crosses val="autoZero"/>
        <c:auto val="1"/>
        <c:lblAlgn val="ctr"/>
        <c:lblOffset val="100"/>
      </c:catAx>
      <c:valAx>
        <c:axId val="89551616"/>
        <c:scaling>
          <c:orientation val="minMax"/>
        </c:scaling>
        <c:axPos val="l"/>
        <c:majorGridlines/>
        <c:numFmt formatCode="General" sourceLinked="1"/>
        <c:tickLblPos val="nextTo"/>
        <c:crossAx val="94137344"/>
        <c:crosses val="autoZero"/>
        <c:crossBetween val="between"/>
      </c:valAx>
      <c:serAx>
        <c:axId val="62886784"/>
        <c:scaling>
          <c:orientation val="minMax"/>
        </c:scaling>
        <c:axPos val="b"/>
        <c:tickLblPos val="nextTo"/>
        <c:crossAx val="89551616"/>
      </c:serAx>
    </c:plotArea>
    <c:legend>
      <c:legendPos val="b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4 - Mitchler</a:t>
            </a:r>
            <a:r>
              <a:rPr lang="en-US" sz="1200" baseline="0"/>
              <a:t> City Highpoints by Year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Sheet1!$E$2</c:f>
              <c:strCache>
                <c:ptCount val="1"/>
                <c:pt idx="0">
                  <c:v>City</c:v>
                </c:pt>
              </c:strCache>
            </c:strRef>
          </c:tx>
          <c:cat>
            <c:strRef>
              <c:f>Sheet1!$A$3:$A$34</c:f>
              <c:strCache>
                <c:ptCount val="32"/>
                <c:pt idx="0">
                  <c:v>&lt;1982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</c:strCache>
            </c:strRef>
          </c:cat>
          <c:val>
            <c:numRef>
              <c:f>Sheet1!$E$3:$E$34</c:f>
              <c:numCache>
                <c:formatCode>General</c:formatCode>
                <c:ptCount val="32"/>
                <c:pt idx="13">
                  <c:v>1</c:v>
                </c:pt>
                <c:pt idx="14">
                  <c:v>1</c:v>
                </c:pt>
                <c:pt idx="18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5">
                  <c:v>2</c:v>
                </c:pt>
                <c:pt idx="26">
                  <c:v>1</c:v>
                </c:pt>
                <c:pt idx="29">
                  <c:v>18</c:v>
                </c:pt>
                <c:pt idx="30">
                  <c:v>9</c:v>
                </c:pt>
                <c:pt idx="31">
                  <c:v>2</c:v>
                </c:pt>
              </c:numCache>
            </c:numRef>
          </c:val>
        </c:ser>
        <c:axId val="94130176"/>
        <c:axId val="94131712"/>
      </c:barChart>
      <c:catAx>
        <c:axId val="94130176"/>
        <c:scaling>
          <c:orientation val="minMax"/>
        </c:scaling>
        <c:axPos val="b"/>
        <c:numFmt formatCode="General" sourceLinked="1"/>
        <c:tickLblPos val="nextTo"/>
        <c:crossAx val="94131712"/>
        <c:crosses val="autoZero"/>
        <c:auto val="1"/>
        <c:lblAlgn val="ctr"/>
        <c:lblOffset val="100"/>
      </c:catAx>
      <c:valAx>
        <c:axId val="94131712"/>
        <c:scaling>
          <c:orientation val="minMax"/>
        </c:scaling>
        <c:axPos val="l"/>
        <c:majorGridlines/>
        <c:numFmt formatCode="General" sourceLinked="1"/>
        <c:tickLblPos val="nextTo"/>
        <c:crossAx val="94130176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171449</xdr:rowOff>
    </xdr:from>
    <xdr:to>
      <xdr:col>14</xdr:col>
      <xdr:colOff>361950</xdr:colOff>
      <xdr:row>18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18</xdr:row>
      <xdr:rowOff>180975</xdr:rowOff>
    </xdr:from>
    <xdr:to>
      <xdr:col>14</xdr:col>
      <xdr:colOff>400050</xdr:colOff>
      <xdr:row>36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85725</xdr:colOff>
      <xdr:row>37</xdr:row>
      <xdr:rowOff>9525</xdr:rowOff>
    </xdr:from>
    <xdr:to>
      <xdr:col>14</xdr:col>
      <xdr:colOff>409575</xdr:colOff>
      <xdr:row>54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</xdr:colOff>
      <xdr:row>92</xdr:row>
      <xdr:rowOff>9525</xdr:rowOff>
    </xdr:from>
    <xdr:to>
      <xdr:col>14</xdr:col>
      <xdr:colOff>361950</xdr:colOff>
      <xdr:row>109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190500</xdr:colOff>
      <xdr:row>1</xdr:row>
      <xdr:rowOff>9525</xdr:rowOff>
    </xdr:from>
    <xdr:to>
      <xdr:col>28</xdr:col>
      <xdr:colOff>514350</xdr:colOff>
      <xdr:row>18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74</xdr:row>
      <xdr:rowOff>0</xdr:rowOff>
    </xdr:from>
    <xdr:to>
      <xdr:col>14</xdr:col>
      <xdr:colOff>323850</xdr:colOff>
      <xdr:row>91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209550</xdr:colOff>
      <xdr:row>19</xdr:row>
      <xdr:rowOff>0</xdr:rowOff>
    </xdr:from>
    <xdr:to>
      <xdr:col>28</xdr:col>
      <xdr:colOff>533400</xdr:colOff>
      <xdr:row>36</xdr:row>
      <xdr:rowOff>142875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152400</xdr:colOff>
      <xdr:row>37</xdr:row>
      <xdr:rowOff>123825</xdr:rowOff>
    </xdr:from>
    <xdr:to>
      <xdr:col>28</xdr:col>
      <xdr:colOff>476250</xdr:colOff>
      <xdr:row>54</xdr:row>
      <xdr:rowOff>171450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114300</xdr:colOff>
      <xdr:row>54</xdr:row>
      <xdr:rowOff>171450</xdr:rowOff>
    </xdr:from>
    <xdr:to>
      <xdr:col>14</xdr:col>
      <xdr:colOff>438150</xdr:colOff>
      <xdr:row>72</xdr:row>
      <xdr:rowOff>28575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/>
  </sheetViews>
  <sheetFormatPr defaultRowHeight="15"/>
  <cols>
    <col min="1" max="1" width="7" style="1" customWidth="1"/>
    <col min="2" max="4" width="6.28515625" customWidth="1"/>
  </cols>
  <sheetData>
    <row r="1" spans="1:19">
      <c r="P1" s="5">
        <v>0.1</v>
      </c>
      <c r="Q1" s="5">
        <v>1</v>
      </c>
      <c r="R1" s="5">
        <v>0.5</v>
      </c>
      <c r="S1" s="5">
        <v>1</v>
      </c>
    </row>
    <row r="2" spans="1:19">
      <c r="A2" s="2"/>
      <c r="B2" s="3" t="s">
        <v>0</v>
      </c>
      <c r="C2" s="3" t="s">
        <v>1</v>
      </c>
      <c r="D2" s="3" t="s">
        <v>2</v>
      </c>
      <c r="E2" s="3" t="s">
        <v>6</v>
      </c>
      <c r="P2" s="6" t="s">
        <v>8</v>
      </c>
      <c r="Q2" s="6" t="s">
        <v>4</v>
      </c>
      <c r="R2" s="6" t="s">
        <v>5</v>
      </c>
      <c r="S2" s="6" t="s">
        <v>7</v>
      </c>
    </row>
    <row r="3" spans="1:19">
      <c r="A3" s="2" t="s">
        <v>3</v>
      </c>
      <c r="B3" s="4">
        <v>3</v>
      </c>
      <c r="C3" s="4"/>
      <c r="D3" s="4">
        <v>1</v>
      </c>
      <c r="E3" s="4"/>
      <c r="P3" s="5">
        <f>B3*P$1</f>
        <v>0.30000000000000004</v>
      </c>
      <c r="Q3" s="5">
        <f>C3*Q$1</f>
        <v>0</v>
      </c>
      <c r="R3" s="5">
        <f>D3*R$1</f>
        <v>0.5</v>
      </c>
      <c r="S3" s="5">
        <f>E3*S$1</f>
        <v>0</v>
      </c>
    </row>
    <row r="4" spans="1:19">
      <c r="A4" s="2">
        <v>1983</v>
      </c>
      <c r="B4" s="4">
        <v>0</v>
      </c>
      <c r="C4" s="4"/>
      <c r="D4" s="4"/>
      <c r="E4" s="4"/>
      <c r="P4" s="5">
        <f t="shared" ref="P4:P34" si="0">B4*P$1</f>
        <v>0</v>
      </c>
      <c r="Q4" s="5">
        <f t="shared" ref="Q4:Q34" si="1">C4*Q$1</f>
        <v>0</v>
      </c>
      <c r="R4" s="5">
        <f t="shared" ref="R4:R34" si="2">D4*R$1</f>
        <v>0</v>
      </c>
      <c r="S4" s="5">
        <f t="shared" ref="S4:S34" si="3">E4*S$1</f>
        <v>0</v>
      </c>
    </row>
    <row r="5" spans="1:19">
      <c r="A5" s="2">
        <f t="shared" ref="A5:A34" si="4">A4+1</f>
        <v>1984</v>
      </c>
      <c r="B5" s="4">
        <v>0</v>
      </c>
      <c r="C5" s="4"/>
      <c r="D5" s="4"/>
      <c r="E5" s="4"/>
      <c r="P5" s="5">
        <f t="shared" si="0"/>
        <v>0</v>
      </c>
      <c r="Q5" s="5">
        <f t="shared" si="1"/>
        <v>0</v>
      </c>
      <c r="R5" s="5">
        <f t="shared" si="2"/>
        <v>0</v>
      </c>
      <c r="S5" s="5">
        <f t="shared" si="3"/>
        <v>0</v>
      </c>
    </row>
    <row r="6" spans="1:19">
      <c r="A6" s="2">
        <f t="shared" si="4"/>
        <v>1985</v>
      </c>
      <c r="B6" s="4">
        <v>0</v>
      </c>
      <c r="C6" s="4"/>
      <c r="D6" s="4"/>
      <c r="E6" s="4"/>
      <c r="P6" s="5">
        <f t="shared" si="0"/>
        <v>0</v>
      </c>
      <c r="Q6" s="5">
        <f t="shared" si="1"/>
        <v>0</v>
      </c>
      <c r="R6" s="5">
        <f t="shared" si="2"/>
        <v>0</v>
      </c>
      <c r="S6" s="5">
        <f t="shared" si="3"/>
        <v>0</v>
      </c>
    </row>
    <row r="7" spans="1:19">
      <c r="A7" s="2">
        <f t="shared" si="4"/>
        <v>1986</v>
      </c>
      <c r="B7" s="4">
        <v>1</v>
      </c>
      <c r="C7" s="4"/>
      <c r="D7" s="4"/>
      <c r="E7" s="4"/>
      <c r="P7" s="5">
        <f t="shared" si="0"/>
        <v>0.1</v>
      </c>
      <c r="Q7" s="5">
        <f t="shared" si="1"/>
        <v>0</v>
      </c>
      <c r="R7" s="5">
        <f t="shared" si="2"/>
        <v>0</v>
      </c>
      <c r="S7" s="5">
        <f t="shared" si="3"/>
        <v>0</v>
      </c>
    </row>
    <row r="8" spans="1:19">
      <c r="A8" s="2">
        <f t="shared" si="4"/>
        <v>1987</v>
      </c>
      <c r="B8" s="4">
        <v>6</v>
      </c>
      <c r="C8" s="4"/>
      <c r="D8" s="4"/>
      <c r="E8" s="4"/>
      <c r="P8" s="5">
        <f t="shared" si="0"/>
        <v>0.60000000000000009</v>
      </c>
      <c r="Q8" s="5">
        <f t="shared" si="1"/>
        <v>0</v>
      </c>
      <c r="R8" s="5">
        <f t="shared" si="2"/>
        <v>0</v>
      </c>
      <c r="S8" s="5">
        <f t="shared" si="3"/>
        <v>0</v>
      </c>
    </row>
    <row r="9" spans="1:19">
      <c r="A9" s="2">
        <f t="shared" si="4"/>
        <v>1988</v>
      </c>
      <c r="B9" s="4">
        <v>1</v>
      </c>
      <c r="C9" s="4"/>
      <c r="D9" s="4"/>
      <c r="E9" s="4"/>
      <c r="P9" s="5">
        <f t="shared" si="0"/>
        <v>0.1</v>
      </c>
      <c r="Q9" s="5">
        <f t="shared" si="1"/>
        <v>0</v>
      </c>
      <c r="R9" s="5">
        <f t="shared" si="2"/>
        <v>0</v>
      </c>
      <c r="S9" s="5">
        <f t="shared" si="3"/>
        <v>0</v>
      </c>
    </row>
    <row r="10" spans="1:19">
      <c r="A10" s="2">
        <f t="shared" si="4"/>
        <v>1989</v>
      </c>
      <c r="B10" s="4">
        <v>3</v>
      </c>
      <c r="C10" s="4"/>
      <c r="D10" s="4"/>
      <c r="E10" s="4"/>
      <c r="P10" s="5">
        <f t="shared" si="0"/>
        <v>0.30000000000000004</v>
      </c>
      <c r="Q10" s="5">
        <f t="shared" si="1"/>
        <v>0</v>
      </c>
      <c r="R10" s="5">
        <f t="shared" si="2"/>
        <v>0</v>
      </c>
      <c r="S10" s="5">
        <f t="shared" si="3"/>
        <v>0</v>
      </c>
    </row>
    <row r="11" spans="1:19">
      <c r="A11" s="2">
        <f t="shared" si="4"/>
        <v>1990</v>
      </c>
      <c r="B11" s="4">
        <v>1</v>
      </c>
      <c r="C11" s="4"/>
      <c r="D11" s="4"/>
      <c r="E11" s="4"/>
      <c r="P11" s="5">
        <f t="shared" si="0"/>
        <v>0.1</v>
      </c>
      <c r="Q11" s="5">
        <f t="shared" si="1"/>
        <v>0</v>
      </c>
      <c r="R11" s="5">
        <f t="shared" si="2"/>
        <v>0</v>
      </c>
      <c r="S11" s="5">
        <f t="shared" si="3"/>
        <v>0</v>
      </c>
    </row>
    <row r="12" spans="1:19">
      <c r="A12" s="2">
        <f t="shared" si="4"/>
        <v>1991</v>
      </c>
      <c r="B12" s="4">
        <v>2</v>
      </c>
      <c r="C12" s="4"/>
      <c r="D12" s="4"/>
      <c r="E12" s="4"/>
      <c r="P12" s="5">
        <f t="shared" si="0"/>
        <v>0.2</v>
      </c>
      <c r="Q12" s="5">
        <f t="shared" si="1"/>
        <v>0</v>
      </c>
      <c r="R12" s="5">
        <f t="shared" si="2"/>
        <v>0</v>
      </c>
      <c r="S12" s="5">
        <f t="shared" si="3"/>
        <v>0</v>
      </c>
    </row>
    <row r="13" spans="1:19">
      <c r="A13" s="2">
        <f t="shared" si="4"/>
        <v>1992</v>
      </c>
      <c r="B13" s="4">
        <v>12</v>
      </c>
      <c r="C13" s="4">
        <v>2</v>
      </c>
      <c r="D13" s="4"/>
      <c r="E13" s="4"/>
      <c r="P13" s="5">
        <f t="shared" si="0"/>
        <v>1.2000000000000002</v>
      </c>
      <c r="Q13" s="5">
        <f t="shared" si="1"/>
        <v>2</v>
      </c>
      <c r="R13" s="5">
        <f t="shared" si="2"/>
        <v>0</v>
      </c>
      <c r="S13" s="5">
        <f t="shared" si="3"/>
        <v>0</v>
      </c>
    </row>
    <row r="14" spans="1:19">
      <c r="A14" s="2">
        <f t="shared" si="4"/>
        <v>1993</v>
      </c>
      <c r="B14" s="4">
        <v>4</v>
      </c>
      <c r="C14" s="4"/>
      <c r="D14" s="4"/>
      <c r="E14" s="4"/>
      <c r="P14" s="5">
        <f t="shared" si="0"/>
        <v>0.4</v>
      </c>
      <c r="Q14" s="5">
        <f t="shared" si="1"/>
        <v>0</v>
      </c>
      <c r="R14" s="5">
        <f t="shared" si="2"/>
        <v>0</v>
      </c>
      <c r="S14" s="5">
        <f t="shared" si="3"/>
        <v>0</v>
      </c>
    </row>
    <row r="15" spans="1:19">
      <c r="A15" s="2">
        <f t="shared" si="4"/>
        <v>1994</v>
      </c>
      <c r="B15" s="4">
        <v>8</v>
      </c>
      <c r="C15" s="4">
        <v>1</v>
      </c>
      <c r="D15" s="4">
        <v>1</v>
      </c>
      <c r="E15" s="4"/>
      <c r="P15" s="5">
        <f t="shared" si="0"/>
        <v>0.8</v>
      </c>
      <c r="Q15" s="5">
        <f t="shared" si="1"/>
        <v>1</v>
      </c>
      <c r="R15" s="5">
        <f t="shared" si="2"/>
        <v>0.5</v>
      </c>
      <c r="S15" s="5">
        <f t="shared" si="3"/>
        <v>0</v>
      </c>
    </row>
    <row r="16" spans="1:19">
      <c r="A16" s="2">
        <f t="shared" si="4"/>
        <v>1995</v>
      </c>
      <c r="B16" s="4">
        <v>43</v>
      </c>
      <c r="C16" s="4"/>
      <c r="D16" s="4"/>
      <c r="E16" s="4">
        <v>1</v>
      </c>
      <c r="P16" s="5">
        <f t="shared" si="0"/>
        <v>4.3</v>
      </c>
      <c r="Q16" s="5">
        <f t="shared" si="1"/>
        <v>0</v>
      </c>
      <c r="R16" s="5">
        <f t="shared" si="2"/>
        <v>0</v>
      </c>
      <c r="S16" s="5">
        <f t="shared" si="3"/>
        <v>1</v>
      </c>
    </row>
    <row r="17" spans="1:19">
      <c r="A17" s="2">
        <f t="shared" si="4"/>
        <v>1996</v>
      </c>
      <c r="B17" s="4">
        <v>38</v>
      </c>
      <c r="C17" s="4"/>
      <c r="D17" s="4"/>
      <c r="E17" s="4">
        <v>1</v>
      </c>
      <c r="P17" s="5">
        <f t="shared" si="0"/>
        <v>3.8000000000000003</v>
      </c>
      <c r="Q17" s="5">
        <f t="shared" si="1"/>
        <v>0</v>
      </c>
      <c r="R17" s="5">
        <f t="shared" si="2"/>
        <v>0</v>
      </c>
      <c r="S17" s="5">
        <f t="shared" si="3"/>
        <v>1</v>
      </c>
    </row>
    <row r="18" spans="1:19">
      <c r="A18" s="2">
        <f t="shared" si="4"/>
        <v>1997</v>
      </c>
      <c r="B18" s="4">
        <v>55</v>
      </c>
      <c r="C18" s="4">
        <v>1</v>
      </c>
      <c r="D18" s="4"/>
      <c r="E18" s="4"/>
      <c r="P18" s="5">
        <f t="shared" si="0"/>
        <v>5.5</v>
      </c>
      <c r="Q18" s="5">
        <f t="shared" si="1"/>
        <v>1</v>
      </c>
      <c r="R18" s="5">
        <f t="shared" si="2"/>
        <v>0</v>
      </c>
      <c r="S18" s="5">
        <f t="shared" si="3"/>
        <v>0</v>
      </c>
    </row>
    <row r="19" spans="1:19">
      <c r="A19" s="2">
        <f t="shared" si="4"/>
        <v>1998</v>
      </c>
      <c r="B19" s="4">
        <v>53</v>
      </c>
      <c r="C19" s="4">
        <v>1</v>
      </c>
      <c r="D19" s="4"/>
      <c r="E19" s="4"/>
      <c r="P19" s="5">
        <f t="shared" si="0"/>
        <v>5.3000000000000007</v>
      </c>
      <c r="Q19" s="5">
        <f t="shared" si="1"/>
        <v>1</v>
      </c>
      <c r="R19" s="5">
        <f t="shared" si="2"/>
        <v>0</v>
      </c>
      <c r="S19" s="5">
        <f t="shared" si="3"/>
        <v>0</v>
      </c>
    </row>
    <row r="20" spans="1:19">
      <c r="A20" s="2">
        <f t="shared" si="4"/>
        <v>1999</v>
      </c>
      <c r="B20" s="4">
        <v>26</v>
      </c>
      <c r="C20" s="4"/>
      <c r="D20" s="4"/>
      <c r="E20" s="4"/>
      <c r="P20" s="5">
        <f t="shared" si="0"/>
        <v>2.6</v>
      </c>
      <c r="Q20" s="5">
        <f t="shared" si="1"/>
        <v>0</v>
      </c>
      <c r="R20" s="5">
        <f t="shared" si="2"/>
        <v>0</v>
      </c>
      <c r="S20" s="5">
        <f t="shared" si="3"/>
        <v>0</v>
      </c>
    </row>
    <row r="21" spans="1:19">
      <c r="A21" s="2">
        <f t="shared" si="4"/>
        <v>2000</v>
      </c>
      <c r="B21" s="4">
        <v>39</v>
      </c>
      <c r="C21" s="4">
        <v>5</v>
      </c>
      <c r="D21" s="4"/>
      <c r="E21" s="4">
        <v>1</v>
      </c>
      <c r="P21" s="5">
        <f t="shared" si="0"/>
        <v>3.9000000000000004</v>
      </c>
      <c r="Q21" s="5">
        <f t="shared" si="1"/>
        <v>5</v>
      </c>
      <c r="R21" s="5">
        <f t="shared" si="2"/>
        <v>0</v>
      </c>
      <c r="S21" s="5">
        <f t="shared" si="3"/>
        <v>1</v>
      </c>
    </row>
    <row r="22" spans="1:19">
      <c r="A22" s="2">
        <f t="shared" si="4"/>
        <v>2001</v>
      </c>
      <c r="B22" s="4">
        <v>47</v>
      </c>
      <c r="C22" s="4">
        <v>3</v>
      </c>
      <c r="D22" s="4"/>
      <c r="E22" s="4"/>
      <c r="P22" s="5">
        <f t="shared" si="0"/>
        <v>4.7</v>
      </c>
      <c r="Q22" s="5">
        <f t="shared" si="1"/>
        <v>3</v>
      </c>
      <c r="R22" s="5">
        <f t="shared" si="2"/>
        <v>0</v>
      </c>
      <c r="S22" s="5">
        <f t="shared" si="3"/>
        <v>0</v>
      </c>
    </row>
    <row r="23" spans="1:19">
      <c r="A23" s="2">
        <f t="shared" si="4"/>
        <v>2002</v>
      </c>
      <c r="B23" s="4">
        <v>90</v>
      </c>
      <c r="C23" s="4">
        <v>1</v>
      </c>
      <c r="D23" s="4">
        <v>1</v>
      </c>
      <c r="E23" s="4">
        <v>1</v>
      </c>
      <c r="P23" s="5">
        <f t="shared" si="0"/>
        <v>9</v>
      </c>
      <c r="Q23" s="5">
        <f t="shared" si="1"/>
        <v>1</v>
      </c>
      <c r="R23" s="5">
        <f t="shared" si="2"/>
        <v>0.5</v>
      </c>
      <c r="S23" s="5">
        <f t="shared" si="3"/>
        <v>1</v>
      </c>
    </row>
    <row r="24" spans="1:19">
      <c r="A24" s="2">
        <f t="shared" si="4"/>
        <v>2003</v>
      </c>
      <c r="B24" s="4">
        <v>22</v>
      </c>
      <c r="C24" s="4">
        <v>9</v>
      </c>
      <c r="D24" s="4"/>
      <c r="E24" s="4"/>
      <c r="P24" s="5">
        <f t="shared" si="0"/>
        <v>2.2000000000000002</v>
      </c>
      <c r="Q24" s="5">
        <f t="shared" si="1"/>
        <v>9</v>
      </c>
      <c r="R24" s="5">
        <f t="shared" si="2"/>
        <v>0</v>
      </c>
      <c r="S24" s="5">
        <f t="shared" si="3"/>
        <v>0</v>
      </c>
    </row>
    <row r="25" spans="1:19">
      <c r="A25" s="2">
        <f t="shared" si="4"/>
        <v>2004</v>
      </c>
      <c r="B25" s="4">
        <v>30</v>
      </c>
      <c r="C25" s="4">
        <v>11</v>
      </c>
      <c r="D25" s="4">
        <v>1</v>
      </c>
      <c r="E25" s="4">
        <v>1</v>
      </c>
      <c r="P25" s="5">
        <f t="shared" si="0"/>
        <v>3</v>
      </c>
      <c r="Q25" s="5">
        <f t="shared" si="1"/>
        <v>11</v>
      </c>
      <c r="R25" s="5">
        <f t="shared" si="2"/>
        <v>0.5</v>
      </c>
      <c r="S25" s="5">
        <f t="shared" si="3"/>
        <v>1</v>
      </c>
    </row>
    <row r="26" spans="1:19">
      <c r="A26" s="2">
        <f t="shared" si="4"/>
        <v>2005</v>
      </c>
      <c r="B26" s="4">
        <v>21</v>
      </c>
      <c r="C26" s="4">
        <v>8</v>
      </c>
      <c r="D26" s="4">
        <v>16</v>
      </c>
      <c r="E26" s="4">
        <v>1</v>
      </c>
      <c r="P26" s="5">
        <f t="shared" si="0"/>
        <v>2.1</v>
      </c>
      <c r="Q26" s="5">
        <f t="shared" si="1"/>
        <v>8</v>
      </c>
      <c r="R26" s="5">
        <f t="shared" si="2"/>
        <v>8</v>
      </c>
      <c r="S26" s="5">
        <f t="shared" si="3"/>
        <v>1</v>
      </c>
    </row>
    <row r="27" spans="1:19">
      <c r="A27" s="2">
        <f t="shared" si="4"/>
        <v>2006</v>
      </c>
      <c r="B27" s="4">
        <v>39</v>
      </c>
      <c r="C27" s="4">
        <v>6</v>
      </c>
      <c r="D27" s="4">
        <v>18</v>
      </c>
      <c r="E27" s="4"/>
      <c r="P27" s="5">
        <f t="shared" si="0"/>
        <v>3.9000000000000004</v>
      </c>
      <c r="Q27" s="5">
        <f t="shared" si="1"/>
        <v>6</v>
      </c>
      <c r="R27" s="5">
        <f t="shared" si="2"/>
        <v>9</v>
      </c>
      <c r="S27" s="5">
        <f t="shared" si="3"/>
        <v>0</v>
      </c>
    </row>
    <row r="28" spans="1:19">
      <c r="A28" s="2">
        <f t="shared" si="4"/>
        <v>2007</v>
      </c>
      <c r="B28" s="4">
        <v>56</v>
      </c>
      <c r="C28" s="4">
        <v>3</v>
      </c>
      <c r="D28" s="4">
        <v>13</v>
      </c>
      <c r="E28" s="4">
        <v>2</v>
      </c>
      <c r="P28" s="5">
        <f t="shared" si="0"/>
        <v>5.6000000000000005</v>
      </c>
      <c r="Q28" s="5">
        <f t="shared" si="1"/>
        <v>3</v>
      </c>
      <c r="R28" s="5">
        <f t="shared" si="2"/>
        <v>6.5</v>
      </c>
      <c r="S28" s="5">
        <f t="shared" si="3"/>
        <v>2</v>
      </c>
    </row>
    <row r="29" spans="1:19">
      <c r="A29" s="2">
        <f t="shared" si="4"/>
        <v>2008</v>
      </c>
      <c r="B29" s="4">
        <v>29</v>
      </c>
      <c r="C29" s="4">
        <v>1</v>
      </c>
      <c r="D29" s="4">
        <v>10</v>
      </c>
      <c r="E29" s="4">
        <v>1</v>
      </c>
      <c r="P29" s="5">
        <f t="shared" si="0"/>
        <v>2.9000000000000004</v>
      </c>
      <c r="Q29" s="5">
        <f t="shared" si="1"/>
        <v>1</v>
      </c>
      <c r="R29" s="5">
        <f t="shared" si="2"/>
        <v>5</v>
      </c>
      <c r="S29" s="5">
        <f t="shared" si="3"/>
        <v>1</v>
      </c>
    </row>
    <row r="30" spans="1:19">
      <c r="A30" s="2">
        <f t="shared" si="4"/>
        <v>2009</v>
      </c>
      <c r="B30" s="4">
        <v>4</v>
      </c>
      <c r="C30" s="4"/>
      <c r="D30" s="4">
        <v>8</v>
      </c>
      <c r="E30" s="4"/>
      <c r="P30" s="5">
        <f t="shared" si="0"/>
        <v>0.4</v>
      </c>
      <c r="Q30" s="5">
        <f t="shared" si="1"/>
        <v>0</v>
      </c>
      <c r="R30" s="5">
        <f t="shared" si="2"/>
        <v>4</v>
      </c>
      <c r="S30" s="5">
        <f t="shared" si="3"/>
        <v>0</v>
      </c>
    </row>
    <row r="31" spans="1:19">
      <c r="A31" s="2">
        <f t="shared" si="4"/>
        <v>2010</v>
      </c>
      <c r="B31" s="4">
        <v>12</v>
      </c>
      <c r="C31" s="4">
        <v>1</v>
      </c>
      <c r="D31" s="4">
        <v>1</v>
      </c>
      <c r="E31" s="4"/>
      <c r="P31" s="5">
        <f t="shared" si="0"/>
        <v>1.2000000000000002</v>
      </c>
      <c r="Q31" s="5">
        <f t="shared" si="1"/>
        <v>1</v>
      </c>
      <c r="R31" s="5">
        <f t="shared" si="2"/>
        <v>0.5</v>
      </c>
      <c r="S31" s="5">
        <f t="shared" si="3"/>
        <v>0</v>
      </c>
    </row>
    <row r="32" spans="1:19">
      <c r="A32" s="2">
        <f t="shared" si="4"/>
        <v>2011</v>
      </c>
      <c r="B32" s="4">
        <v>7</v>
      </c>
      <c r="C32" s="4"/>
      <c r="D32" s="4">
        <v>2</v>
      </c>
      <c r="E32" s="4">
        <v>18</v>
      </c>
      <c r="P32" s="5">
        <f t="shared" si="0"/>
        <v>0.70000000000000007</v>
      </c>
      <c r="Q32" s="5">
        <f t="shared" si="1"/>
        <v>0</v>
      </c>
      <c r="R32" s="5">
        <f t="shared" si="2"/>
        <v>1</v>
      </c>
      <c r="S32" s="5">
        <f t="shared" si="3"/>
        <v>18</v>
      </c>
    </row>
    <row r="33" spans="1:19">
      <c r="A33" s="2">
        <f t="shared" si="4"/>
        <v>2012</v>
      </c>
      <c r="B33" s="4">
        <v>3</v>
      </c>
      <c r="C33" s="4">
        <v>1</v>
      </c>
      <c r="D33" s="4">
        <v>2</v>
      </c>
      <c r="E33" s="4">
        <v>9</v>
      </c>
      <c r="P33" s="5">
        <f t="shared" si="0"/>
        <v>0.30000000000000004</v>
      </c>
      <c r="Q33" s="5">
        <f t="shared" si="1"/>
        <v>1</v>
      </c>
      <c r="R33" s="5">
        <f t="shared" si="2"/>
        <v>1</v>
      </c>
      <c r="S33" s="5">
        <f t="shared" si="3"/>
        <v>9</v>
      </c>
    </row>
    <row r="34" spans="1:19">
      <c r="A34" s="2">
        <f t="shared" si="4"/>
        <v>2013</v>
      </c>
      <c r="B34" s="4"/>
      <c r="C34" s="4"/>
      <c r="D34" s="4"/>
      <c r="E34" s="4">
        <v>2</v>
      </c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2</v>
      </c>
    </row>
    <row r="35" spans="1:19" ht="7.5" customHeight="1">
      <c r="A35" s="2"/>
      <c r="B35" s="4"/>
      <c r="C35" s="4"/>
      <c r="D35" s="4"/>
      <c r="E35" s="4"/>
      <c r="P35" s="5"/>
      <c r="Q35" s="5"/>
      <c r="R35" s="5"/>
      <c r="S35" s="5"/>
    </row>
    <row r="36" spans="1:19">
      <c r="A36" s="2"/>
      <c r="B36" s="4">
        <f>SUM(B3:B34)</f>
        <v>655</v>
      </c>
      <c r="C36" s="4">
        <f t="shared" ref="C36:E36" si="5">SUM(C3:C34)</f>
        <v>54</v>
      </c>
      <c r="D36" s="4">
        <f t="shared" si="5"/>
        <v>74</v>
      </c>
      <c r="E36" s="4">
        <f t="shared" si="5"/>
        <v>38</v>
      </c>
      <c r="P36" s="5">
        <f t="shared" ref="P36:S36" si="6">SUM(P3:P34)</f>
        <v>65.500000000000014</v>
      </c>
      <c r="Q36" s="5">
        <f t="shared" si="6"/>
        <v>54</v>
      </c>
      <c r="R36" s="5">
        <f t="shared" si="6"/>
        <v>37</v>
      </c>
      <c r="S36" s="5">
        <f t="shared" si="6"/>
        <v>38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2013-02-20T17:12:40Z</cp:lastPrinted>
  <dcterms:created xsi:type="dcterms:W3CDTF">2013-02-20T16:55:17Z</dcterms:created>
  <dcterms:modified xsi:type="dcterms:W3CDTF">2013-02-22T17:56:20Z</dcterms:modified>
</cp:coreProperties>
</file>